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Status 1" sheetId="1" r:id="rId1"/>
    <sheet name="Baseline" sheetId="2" r:id="rId2"/>
    <sheet name="Tabelle3" sheetId="3" r:id="rId3"/>
  </sheets>
  <definedNames>
    <definedName name="_xlnm.Print_Area" localSheetId="1">'Baseline'!$B$1:$AG$28</definedName>
  </definedNames>
  <calcPr fullCalcOnLoad="1"/>
</workbook>
</file>

<file path=xl/sharedStrings.xml><?xml version="1.0" encoding="utf-8"?>
<sst xmlns="http://schemas.openxmlformats.org/spreadsheetml/2006/main" count="283" uniqueCount="94">
  <si>
    <t xml:space="preserve"> </t>
  </si>
  <si>
    <t>KW</t>
  </si>
  <si>
    <t>BT</t>
  </si>
  <si>
    <t>Aufgabenstellung</t>
  </si>
  <si>
    <t>Aufw.</t>
  </si>
  <si>
    <t>Projektmanagement</t>
  </si>
  <si>
    <t>Jan</t>
  </si>
  <si>
    <t>Feb</t>
  </si>
  <si>
    <t xml:space="preserve">Meilensteine </t>
  </si>
  <si>
    <t>Projektauftrag erstellt</t>
  </si>
  <si>
    <t>Projektplan erstellt</t>
  </si>
  <si>
    <t>Projekt abgeschlossen</t>
  </si>
  <si>
    <t>Mitarbeiter Verfügbarkeit bzw. Abwesenheit</t>
  </si>
  <si>
    <t>WBS und Arbeitsaufträge</t>
  </si>
  <si>
    <t>Plan</t>
  </si>
  <si>
    <t>Abh.</t>
  </si>
  <si>
    <t>von</t>
  </si>
  <si>
    <t>Summen</t>
  </si>
  <si>
    <t>Gesamtaufwand</t>
  </si>
  <si>
    <t>Stundensatz</t>
  </si>
  <si>
    <t>Personalaufwand</t>
  </si>
  <si>
    <t>Sachkosten</t>
  </si>
  <si>
    <t>Konzept</t>
  </si>
  <si>
    <t>Ausformulierung als Artikel</t>
  </si>
  <si>
    <t>Schlagwörter für freie Rede</t>
  </si>
  <si>
    <t>8. Thema</t>
  </si>
  <si>
    <t>9. Thema</t>
  </si>
  <si>
    <t>10. Thema</t>
  </si>
  <si>
    <t>Festlegung Video Technik</t>
  </si>
  <si>
    <t>Vermarktung Artikel</t>
  </si>
  <si>
    <t>Verteilung auf Presse</t>
  </si>
  <si>
    <t>Verteilung auf Websites</t>
  </si>
  <si>
    <t>Vermarktung Videos</t>
  </si>
  <si>
    <t>Einstellung youtube</t>
  </si>
  <si>
    <t>Einbau auf eigene Seiten</t>
  </si>
  <si>
    <t>Themenausarbeitungen</t>
  </si>
  <si>
    <t>A00</t>
  </si>
  <si>
    <t>Aufnahme</t>
  </si>
  <si>
    <t>Vermarktung</t>
  </si>
  <si>
    <t>Konzepte</t>
  </si>
  <si>
    <t>Testaufbau und Probe</t>
  </si>
  <si>
    <t>Einkauf Material</t>
  </si>
  <si>
    <t>Übungen</t>
  </si>
  <si>
    <t>Gesamtaufwand in BT</t>
  </si>
  <si>
    <t>Gesamtaufwand in Tagen</t>
  </si>
  <si>
    <t>Gesamtaufwand in Wochen</t>
  </si>
  <si>
    <t>Qualitätssicherung</t>
  </si>
  <si>
    <t>ND</t>
  </si>
  <si>
    <t>x</t>
  </si>
  <si>
    <t>Technik getestet</t>
  </si>
  <si>
    <t>Inhalte Konzepte erstellt</t>
  </si>
  <si>
    <t>Inhalteausgearbeitet</t>
  </si>
  <si>
    <t>Mitarb</t>
  </si>
  <si>
    <t>QS und ggfs. Anpassungen</t>
  </si>
  <si>
    <t>Projektplan Erstellung</t>
  </si>
  <si>
    <t>Projekt Templates und Ablagen Bereitstellen</t>
  </si>
  <si>
    <t>Status Ermittlung</t>
  </si>
  <si>
    <t>20 Wo*15 Minuten</t>
  </si>
  <si>
    <t>ND Urlaub</t>
  </si>
  <si>
    <t>März</t>
  </si>
  <si>
    <t>April</t>
  </si>
  <si>
    <t>Mai</t>
  </si>
  <si>
    <t>2 mal 0,5 Tage</t>
  </si>
  <si>
    <t>5 erste Videos</t>
  </si>
  <si>
    <t>5 mal je 1 Video</t>
  </si>
  <si>
    <t>10 * 0,5 Std</t>
  </si>
  <si>
    <t>Verteilungskonzept für Presse</t>
  </si>
  <si>
    <t>Nr</t>
  </si>
  <si>
    <t>Bem.</t>
  </si>
  <si>
    <t>1. Thema: Welt kennenlernen - wie?</t>
  </si>
  <si>
    <t>6. Thema:  Reiseleben optimieren</t>
  </si>
  <si>
    <t>7. Thema:  Reiseträume realisieren</t>
  </si>
  <si>
    <t>5. Thema:  Verantwortungsbewußt reisen</t>
  </si>
  <si>
    <t>2. Thema:  Als Reisender die Welt verbessern</t>
  </si>
  <si>
    <t>3. Thema:  Breaking Rules fürs Reisen initiieren</t>
  </si>
  <si>
    <t>4. Thema:  Mut fürs Reisen aufbringen</t>
  </si>
  <si>
    <t>Themen-Vorbereitung</t>
  </si>
  <si>
    <t>Template vorbereiten</t>
  </si>
  <si>
    <t>Rahmenbedinungen festlegen</t>
  </si>
  <si>
    <t>IST</t>
  </si>
  <si>
    <t>Aufw</t>
  </si>
  <si>
    <t>Rest</t>
  </si>
  <si>
    <t>PLAN</t>
  </si>
  <si>
    <t>Urlaub Mitarbeiter 1</t>
  </si>
  <si>
    <t>Urlaub Mitarbeiter 2</t>
  </si>
  <si>
    <t>Phase 1</t>
  </si>
  <si>
    <t>Phase 2</t>
  </si>
  <si>
    <t>Aktivität A</t>
  </si>
  <si>
    <t>Aktivität B</t>
  </si>
  <si>
    <t>Phase 3</t>
  </si>
  <si>
    <t>Gesamtaufwand in Stunden</t>
  </si>
  <si>
    <t>Ende Phase 1</t>
  </si>
  <si>
    <t>Ende Phase 2</t>
  </si>
  <si>
    <t>Ende Phase 3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</si>
</sst>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(* #,##0.00_);_(* \(#,##0.00\);_(* &quot;-&quot;??_);_(@_)"/>
    <numFmt numFmtId="173" formatCode="_(* #,##0_);_(* \(#,##0\);_(* &quot;-&quot;_);_(@_)"/>
    <numFmt numFmtId="174" formatCode="_(* #,##0.00\ &quot;DM&quot;_);_(* \(#,##0.00\)\ &quot;DM&quot;;_(&quot;DM&quot;* &quot;-&quot;??_);_(@_)"/>
    <numFmt numFmtId="175" formatCode="_(* #,##0\ &quot;DM&quot;_);_(* \(#,##0\)\ &quot;DM&quot;;_(&quot;DM&quot;* &quot;-&quot;_);_(@_)"/>
    <numFmt numFmtId="176" formatCode="d/m/yy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mmm\ yyyy"/>
    <numFmt numFmtId="181" formatCode="[$€-2]\ #,##0.00_);[Red]\([$€-2]\ #,##0.00\)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FF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169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34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Font="1" applyAlignment="1">
      <alignment/>
    </xf>
    <xf numFmtId="1" fontId="0" fillId="35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1" fontId="0" fillId="36" borderId="0" xfId="0" applyNumberFormat="1" applyFont="1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ill="1" applyAlignment="1">
      <alignment horizontal="center"/>
    </xf>
    <xf numFmtId="1" fontId="0" fillId="35" borderId="0" xfId="0" applyNumberFormat="1" applyFont="1" applyFill="1" applyAlignment="1">
      <alignment horizontal="right"/>
    </xf>
    <xf numFmtId="0" fontId="0" fillId="35" borderId="0" xfId="0" applyFont="1" applyFill="1" applyAlignment="1">
      <alignment horizontal="center"/>
    </xf>
    <xf numFmtId="16" fontId="0" fillId="0" borderId="0" xfId="0" applyNumberFormat="1" applyFont="1" applyAlignment="1">
      <alignment/>
    </xf>
    <xf numFmtId="1" fontId="0" fillId="0" borderId="0" xfId="0" applyNumberFormat="1" applyAlignment="1">
      <alignment horizontal="right"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37" fillId="37" borderId="0" xfId="0" applyFont="1" applyFill="1" applyAlignment="1">
      <alignment/>
    </xf>
    <xf numFmtId="22" fontId="0" fillId="0" borderId="0" xfId="0" applyNumberFormat="1" applyFont="1" applyAlignment="1">
      <alignment/>
    </xf>
    <xf numFmtId="16" fontId="0" fillId="38" borderId="0" xfId="0" applyNumberFormat="1" applyFont="1" applyFill="1" applyAlignment="1">
      <alignment/>
    </xf>
    <xf numFmtId="0" fontId="0" fillId="0" borderId="0" xfId="0" applyFont="1" applyAlignment="1">
      <alignment horizontal="right"/>
    </xf>
    <xf numFmtId="0" fontId="0" fillId="37" borderId="0" xfId="0" applyFont="1" applyFill="1" applyAlignment="1">
      <alignment/>
    </xf>
    <xf numFmtId="0" fontId="0" fillId="37" borderId="0" xfId="0" applyFont="1" applyFill="1" applyAlignment="1">
      <alignment horizontal="right"/>
    </xf>
    <xf numFmtId="0" fontId="0" fillId="37" borderId="0" xfId="0" applyFont="1" applyFill="1" applyAlignment="1">
      <alignment horizontal="left"/>
    </xf>
    <xf numFmtId="0" fontId="0" fillId="33" borderId="0" xfId="0" applyFill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61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7.57421875" style="0" customWidth="1"/>
    <col min="2" max="2" width="32.140625" style="0" customWidth="1"/>
    <col min="3" max="3" width="14.7109375" style="0" customWidth="1"/>
    <col min="4" max="4" width="7.57421875" style="7" customWidth="1"/>
    <col min="5" max="5" width="6.7109375" style="0" customWidth="1"/>
    <col min="6" max="8" width="6.421875" style="0" customWidth="1"/>
    <col min="9" max="9" width="0.71875" style="0" customWidth="1"/>
    <col min="10" max="10" width="3.7109375" style="0" customWidth="1"/>
    <col min="11" max="146" width="4.00390625" style="0" customWidth="1"/>
  </cols>
  <sheetData>
    <row r="1" spans="1:62" s="5" customFormat="1" ht="12.75">
      <c r="A1" s="5" t="s">
        <v>67</v>
      </c>
      <c r="B1" s="5" t="s">
        <v>3</v>
      </c>
      <c r="C1" s="5" t="s">
        <v>68</v>
      </c>
      <c r="D1" s="6" t="s">
        <v>4</v>
      </c>
      <c r="E1" s="6" t="s">
        <v>15</v>
      </c>
      <c r="F1" s="6" t="s">
        <v>52</v>
      </c>
      <c r="G1" s="6" t="s">
        <v>80</v>
      </c>
      <c r="H1" s="6" t="s">
        <v>81</v>
      </c>
      <c r="I1" s="2"/>
      <c r="J1" s="5" t="s">
        <v>1</v>
      </c>
      <c r="K1" s="5" t="s">
        <v>1</v>
      </c>
      <c r="L1" s="5" t="s">
        <v>1</v>
      </c>
      <c r="M1" s="5" t="s">
        <v>1</v>
      </c>
      <c r="N1" s="5" t="s">
        <v>1</v>
      </c>
      <c r="O1" s="5" t="s">
        <v>1</v>
      </c>
      <c r="P1" s="5" t="s">
        <v>1</v>
      </c>
      <c r="Q1" s="5" t="s">
        <v>1</v>
      </c>
      <c r="R1" s="5" t="s">
        <v>1</v>
      </c>
      <c r="S1" s="5" t="s">
        <v>1</v>
      </c>
      <c r="T1" s="5" t="s">
        <v>1</v>
      </c>
      <c r="U1" s="5" t="s">
        <v>1</v>
      </c>
      <c r="V1" s="5" t="s">
        <v>1</v>
      </c>
      <c r="W1" s="5" t="s">
        <v>1</v>
      </c>
      <c r="X1" s="5" t="s">
        <v>1</v>
      </c>
      <c r="Y1" s="5" t="s">
        <v>1</v>
      </c>
      <c r="Z1" s="5" t="s">
        <v>1</v>
      </c>
      <c r="AA1" s="5" t="s">
        <v>1</v>
      </c>
      <c r="AB1" s="5" t="s">
        <v>1</v>
      </c>
      <c r="AC1" s="5" t="s">
        <v>1</v>
      </c>
      <c r="AD1" s="5" t="s">
        <v>1</v>
      </c>
      <c r="AE1" s="5" t="s">
        <v>1</v>
      </c>
      <c r="AF1" s="5" t="s">
        <v>1</v>
      </c>
      <c r="AG1" s="5" t="s">
        <v>1</v>
      </c>
      <c r="AH1" s="5" t="s">
        <v>1</v>
      </c>
      <c r="AI1" s="5" t="s">
        <v>1</v>
      </c>
      <c r="AJ1" s="5" t="s">
        <v>1</v>
      </c>
      <c r="AK1" s="5" t="s">
        <v>1</v>
      </c>
      <c r="AL1" s="5" t="s">
        <v>1</v>
      </c>
      <c r="AM1" s="5" t="s">
        <v>1</v>
      </c>
      <c r="AN1" s="5" t="s">
        <v>1</v>
      </c>
      <c r="AO1" s="5" t="s">
        <v>1</v>
      </c>
      <c r="AP1" s="5" t="s">
        <v>1</v>
      </c>
      <c r="AQ1" s="5" t="s">
        <v>1</v>
      </c>
      <c r="AR1" s="5" t="s">
        <v>1</v>
      </c>
      <c r="AS1" s="5" t="s">
        <v>1</v>
      </c>
      <c r="AT1" s="5" t="s">
        <v>1</v>
      </c>
      <c r="AU1" s="5" t="s">
        <v>1</v>
      </c>
      <c r="AV1" s="5" t="s">
        <v>1</v>
      </c>
      <c r="AW1" s="5" t="s">
        <v>1</v>
      </c>
      <c r="AX1" s="5" t="s">
        <v>1</v>
      </c>
      <c r="AY1" s="5" t="s">
        <v>1</v>
      </c>
      <c r="AZ1" s="5" t="s">
        <v>1</v>
      </c>
      <c r="BA1" s="5" t="s">
        <v>1</v>
      </c>
      <c r="BB1" s="5" t="s">
        <v>1</v>
      </c>
      <c r="BC1" s="5" t="s">
        <v>1</v>
      </c>
      <c r="BD1" s="5" t="s">
        <v>1</v>
      </c>
      <c r="BE1" s="5" t="s">
        <v>1</v>
      </c>
      <c r="BF1" s="5" t="s">
        <v>1</v>
      </c>
      <c r="BG1" s="5" t="s">
        <v>1</v>
      </c>
      <c r="BH1" s="5" t="s">
        <v>1</v>
      </c>
      <c r="BI1" s="5" t="s">
        <v>1</v>
      </c>
      <c r="BJ1" s="5" t="s">
        <v>1</v>
      </c>
    </row>
    <row r="2" spans="4:62" s="6" customFormat="1" ht="12.75">
      <c r="D2" s="6" t="s">
        <v>14</v>
      </c>
      <c r="E2" s="6" t="s">
        <v>16</v>
      </c>
      <c r="G2" s="6" t="s">
        <v>79</v>
      </c>
      <c r="H2" s="6" t="s">
        <v>79</v>
      </c>
      <c r="I2" s="2"/>
      <c r="J2" s="6">
        <v>52</v>
      </c>
      <c r="K2" s="6">
        <v>1</v>
      </c>
      <c r="L2" s="6">
        <v>2</v>
      </c>
      <c r="M2" s="6">
        <v>3</v>
      </c>
      <c r="N2" s="6">
        <v>4</v>
      </c>
      <c r="O2" s="6">
        <v>5</v>
      </c>
      <c r="P2" s="6">
        <v>6</v>
      </c>
      <c r="Q2" s="6">
        <v>7</v>
      </c>
      <c r="R2" s="6">
        <v>8</v>
      </c>
      <c r="S2" s="6">
        <v>9</v>
      </c>
      <c r="T2" s="6">
        <v>10</v>
      </c>
      <c r="U2" s="6">
        <v>11</v>
      </c>
      <c r="V2" s="6">
        <v>12</v>
      </c>
      <c r="W2" s="6">
        <v>13</v>
      </c>
      <c r="X2" s="6">
        <v>14</v>
      </c>
      <c r="Y2" s="6">
        <v>15</v>
      </c>
      <c r="Z2" s="6">
        <v>16</v>
      </c>
      <c r="AA2" s="6">
        <v>17</v>
      </c>
      <c r="AB2" s="6">
        <v>18</v>
      </c>
      <c r="AC2" s="6">
        <v>19</v>
      </c>
      <c r="AD2" s="6">
        <v>20</v>
      </c>
      <c r="AE2" s="6">
        <v>21</v>
      </c>
      <c r="AF2" s="6">
        <v>22</v>
      </c>
      <c r="AG2" s="6">
        <v>23</v>
      </c>
      <c r="AH2" s="6">
        <v>24</v>
      </c>
      <c r="AI2" s="6">
        <v>25</v>
      </c>
      <c r="AJ2" s="6">
        <v>26</v>
      </c>
      <c r="AK2" s="6">
        <v>27</v>
      </c>
      <c r="AL2" s="6">
        <v>28</v>
      </c>
      <c r="AM2" s="6">
        <v>29</v>
      </c>
      <c r="AN2" s="6">
        <v>30</v>
      </c>
      <c r="AO2" s="6">
        <v>31</v>
      </c>
      <c r="AP2" s="6">
        <v>32</v>
      </c>
      <c r="AQ2" s="6">
        <v>33</v>
      </c>
      <c r="AR2" s="6">
        <v>34</v>
      </c>
      <c r="AS2" s="6">
        <v>35</v>
      </c>
      <c r="AT2" s="6">
        <v>36</v>
      </c>
      <c r="AU2" s="6">
        <v>37</v>
      </c>
      <c r="AV2" s="6">
        <v>38</v>
      </c>
      <c r="AW2" s="6">
        <v>39</v>
      </c>
      <c r="AX2" s="6">
        <v>40</v>
      </c>
      <c r="AY2" s="6">
        <v>41</v>
      </c>
      <c r="AZ2" s="6">
        <v>42</v>
      </c>
      <c r="BA2" s="6">
        <v>43</v>
      </c>
      <c r="BB2" s="6">
        <v>44</v>
      </c>
      <c r="BC2" s="6">
        <v>45</v>
      </c>
      <c r="BD2" s="6">
        <v>46</v>
      </c>
      <c r="BE2" s="6">
        <v>47</v>
      </c>
      <c r="BF2" s="6">
        <v>48</v>
      </c>
      <c r="BG2" s="6">
        <v>49</v>
      </c>
      <c r="BH2" s="6">
        <v>50</v>
      </c>
      <c r="BI2" s="6">
        <v>51</v>
      </c>
      <c r="BJ2" s="6">
        <v>52</v>
      </c>
    </row>
    <row r="3" spans="9:30" ht="12.75">
      <c r="I3" s="2"/>
      <c r="J3" s="3" t="s">
        <v>0</v>
      </c>
      <c r="K3" t="s">
        <v>6</v>
      </c>
      <c r="N3" t="s">
        <v>0</v>
      </c>
      <c r="P3" t="s">
        <v>7</v>
      </c>
      <c r="R3" t="s">
        <v>0</v>
      </c>
      <c r="U3" s="3" t="s">
        <v>59</v>
      </c>
      <c r="W3" t="s">
        <v>0</v>
      </c>
      <c r="Y3" s="3" t="s">
        <v>60</v>
      </c>
      <c r="AD3" s="3" t="s">
        <v>61</v>
      </c>
    </row>
    <row r="4" spans="2:4" s="2" customFormat="1" ht="12.75">
      <c r="B4" s="2" t="s">
        <v>8</v>
      </c>
      <c r="D4" s="8"/>
    </row>
    <row r="5" spans="2:10" ht="12.75">
      <c r="B5" s="4" t="s">
        <v>9</v>
      </c>
      <c r="C5" s="4" t="s">
        <v>0</v>
      </c>
      <c r="D5" s="9"/>
      <c r="E5" s="4"/>
      <c r="I5" s="2"/>
      <c r="J5" s="22" t="s">
        <v>48</v>
      </c>
    </row>
    <row r="6" spans="2:10" ht="12.75">
      <c r="B6" s="4" t="s">
        <v>10</v>
      </c>
      <c r="C6" s="4"/>
      <c r="D6" s="9"/>
      <c r="E6" s="4"/>
      <c r="I6" s="2"/>
      <c r="J6" s="3" t="s">
        <v>48</v>
      </c>
    </row>
    <row r="7" spans="2:32" ht="12.75">
      <c r="B7" s="4" t="s">
        <v>49</v>
      </c>
      <c r="C7" s="4"/>
      <c r="D7" s="9"/>
      <c r="E7" s="4"/>
      <c r="I7" s="2"/>
      <c r="AF7" s="3" t="s">
        <v>48</v>
      </c>
    </row>
    <row r="8" spans="2:59" ht="12.75">
      <c r="B8" s="4" t="s">
        <v>50</v>
      </c>
      <c r="C8" s="4"/>
      <c r="D8" s="9"/>
      <c r="E8" s="4"/>
      <c r="I8" s="2"/>
      <c r="BG8" s="3" t="s">
        <v>48</v>
      </c>
    </row>
    <row r="9" spans="2:60" ht="12.75">
      <c r="B9" s="3" t="s">
        <v>51</v>
      </c>
      <c r="C9" s="3"/>
      <c r="D9" s="9"/>
      <c r="E9" s="3"/>
      <c r="I9" s="2"/>
      <c r="BH9" s="3" t="s">
        <v>48</v>
      </c>
    </row>
    <row r="10" spans="2:62" ht="12.75">
      <c r="B10" s="3" t="s">
        <v>11</v>
      </c>
      <c r="C10" s="3"/>
      <c r="D10" s="9"/>
      <c r="E10" s="3"/>
      <c r="I10" s="2"/>
      <c r="BJ10" s="3" t="s">
        <v>48</v>
      </c>
    </row>
    <row r="11" spans="2:4" s="2" customFormat="1" ht="12.75">
      <c r="B11" s="2" t="s">
        <v>12</v>
      </c>
      <c r="D11" s="8"/>
    </row>
    <row r="12" spans="2:28" ht="12.75">
      <c r="B12" s="3" t="s">
        <v>58</v>
      </c>
      <c r="E12" s="3" t="s">
        <v>47</v>
      </c>
      <c r="F12" t="s">
        <v>0</v>
      </c>
      <c r="G12" t="s">
        <v>0</v>
      </c>
      <c r="H12" t="s">
        <v>0</v>
      </c>
      <c r="I12" s="2"/>
      <c r="K12" s="26"/>
      <c r="L12" s="26"/>
      <c r="M12" s="26"/>
      <c r="N12" s="26"/>
      <c r="O12" s="26"/>
      <c r="AB12" s="24"/>
    </row>
    <row r="13" spans="2:4" s="2" customFormat="1" ht="12" customHeight="1">
      <c r="B13" s="2" t="s">
        <v>13</v>
      </c>
      <c r="D13" s="8" t="s">
        <v>2</v>
      </c>
    </row>
    <row r="14" spans="1:9" s="18" customFormat="1" ht="12.75">
      <c r="A14" s="16">
        <v>1000</v>
      </c>
      <c r="B14" s="17" t="s">
        <v>76</v>
      </c>
      <c r="D14" s="19"/>
      <c r="I14" s="2"/>
    </row>
    <row r="15" spans="1:10" s="14" customFormat="1" ht="12.75">
      <c r="A15" s="12">
        <v>10</v>
      </c>
      <c r="B15" s="13" t="s">
        <v>78</v>
      </c>
      <c r="D15" s="15">
        <v>2</v>
      </c>
      <c r="H15" s="14">
        <v>2</v>
      </c>
      <c r="I15" s="2"/>
      <c r="J15" s="25"/>
    </row>
    <row r="16" spans="1:10" s="14" customFormat="1" ht="12.75">
      <c r="A16" s="12">
        <v>20</v>
      </c>
      <c r="B16" s="13" t="s">
        <v>77</v>
      </c>
      <c r="D16" s="15">
        <v>2</v>
      </c>
      <c r="H16" s="14">
        <v>2</v>
      </c>
      <c r="I16" s="2"/>
      <c r="J16" s="25"/>
    </row>
    <row r="17" spans="1:9" s="18" customFormat="1" ht="12.75">
      <c r="A17" s="16">
        <v>2000</v>
      </c>
      <c r="B17" s="17" t="s">
        <v>35</v>
      </c>
      <c r="D17" s="19"/>
      <c r="I17" s="2"/>
    </row>
    <row r="18" spans="1:19" s="14" customFormat="1" ht="12.75">
      <c r="A18" s="12">
        <v>100</v>
      </c>
      <c r="B18" s="13" t="s">
        <v>69</v>
      </c>
      <c r="D18" s="15"/>
      <c r="I18" s="2"/>
      <c r="P18" s="25"/>
      <c r="Q18" s="25">
        <v>1</v>
      </c>
      <c r="R18" s="25"/>
      <c r="S18" s="25"/>
    </row>
    <row r="19" spans="1:9" ht="12.75">
      <c r="A19" s="11">
        <v>10</v>
      </c>
      <c r="B19" s="3" t="s">
        <v>22</v>
      </c>
      <c r="D19" s="7">
        <v>8</v>
      </c>
      <c r="H19">
        <v>8</v>
      </c>
      <c r="I19" s="2"/>
    </row>
    <row r="20" spans="1:9" ht="12.75">
      <c r="A20" s="11">
        <v>20</v>
      </c>
      <c r="B20" s="3" t="s">
        <v>23</v>
      </c>
      <c r="D20" s="7">
        <v>4</v>
      </c>
      <c r="H20">
        <v>4</v>
      </c>
      <c r="I20" s="2"/>
    </row>
    <row r="21" spans="1:9" ht="12.75">
      <c r="A21" s="11">
        <v>30</v>
      </c>
      <c r="B21" s="3" t="s">
        <v>46</v>
      </c>
      <c r="D21" s="7">
        <v>2</v>
      </c>
      <c r="H21">
        <v>2</v>
      </c>
      <c r="I21" s="2"/>
    </row>
    <row r="22" spans="1:9" ht="12.75">
      <c r="A22" s="11">
        <v>40</v>
      </c>
      <c r="B22" s="3" t="s">
        <v>24</v>
      </c>
      <c r="D22" s="7">
        <v>2</v>
      </c>
      <c r="H22">
        <v>2</v>
      </c>
      <c r="I22" s="2"/>
    </row>
    <row r="23" spans="1:9" ht="12.75">
      <c r="A23" s="11">
        <v>50</v>
      </c>
      <c r="B23" s="3" t="s">
        <v>42</v>
      </c>
      <c r="D23" s="7">
        <v>2</v>
      </c>
      <c r="H23">
        <v>2</v>
      </c>
      <c r="I23" s="2"/>
    </row>
    <row r="24" spans="1:9" ht="13.5" customHeight="1">
      <c r="A24" s="11">
        <v>60</v>
      </c>
      <c r="B24" s="3" t="s">
        <v>37</v>
      </c>
      <c r="D24" s="7">
        <v>2</v>
      </c>
      <c r="H24">
        <v>2</v>
      </c>
      <c r="I24" s="2"/>
    </row>
    <row r="25" spans="1:23" s="14" customFormat="1" ht="12.75">
      <c r="A25" s="12">
        <v>200</v>
      </c>
      <c r="B25" s="13" t="s">
        <v>73</v>
      </c>
      <c r="D25" s="15">
        <v>20</v>
      </c>
      <c r="H25" s="14">
        <v>20</v>
      </c>
      <c r="I25" s="2"/>
      <c r="T25" s="25"/>
      <c r="U25" s="25">
        <v>2</v>
      </c>
      <c r="V25" s="25"/>
      <c r="W25" s="25"/>
    </row>
    <row r="26" spans="1:27" s="14" customFormat="1" ht="12.75">
      <c r="A26" s="12">
        <v>300</v>
      </c>
      <c r="B26" s="13" t="s">
        <v>74</v>
      </c>
      <c r="D26" s="15">
        <v>20</v>
      </c>
      <c r="H26" s="14">
        <v>20</v>
      </c>
      <c r="I26" s="2"/>
      <c r="X26" s="25"/>
      <c r="Y26" s="25">
        <v>3</v>
      </c>
      <c r="Z26" s="25"/>
      <c r="AA26" s="25"/>
    </row>
    <row r="27" spans="1:32" s="14" customFormat="1" ht="12.75">
      <c r="A27" s="12">
        <v>400</v>
      </c>
      <c r="B27" s="13" t="s">
        <v>75</v>
      </c>
      <c r="D27" s="15">
        <v>20</v>
      </c>
      <c r="H27" s="14">
        <v>20</v>
      </c>
      <c r="I27" s="2"/>
      <c r="AC27" s="25"/>
      <c r="AD27" s="25">
        <v>4</v>
      </c>
      <c r="AE27" s="25"/>
      <c r="AF27" s="25"/>
    </row>
    <row r="28" spans="1:36" s="14" customFormat="1" ht="12.75">
      <c r="A28" s="12">
        <v>500</v>
      </c>
      <c r="B28" s="13" t="s">
        <v>72</v>
      </c>
      <c r="D28" s="15">
        <v>20</v>
      </c>
      <c r="H28" s="14">
        <v>20</v>
      </c>
      <c r="I28" s="2"/>
      <c r="AG28" s="25"/>
      <c r="AH28" s="25">
        <v>5</v>
      </c>
      <c r="AI28" s="25"/>
      <c r="AJ28" s="25"/>
    </row>
    <row r="29" spans="1:40" s="14" customFormat="1" ht="12.75">
      <c r="A29" s="12">
        <v>600</v>
      </c>
      <c r="B29" s="13" t="s">
        <v>70</v>
      </c>
      <c r="D29" s="15">
        <v>20</v>
      </c>
      <c r="H29" s="14">
        <v>20</v>
      </c>
      <c r="I29" s="2"/>
      <c r="AK29" s="25"/>
      <c r="AL29" s="25">
        <v>6</v>
      </c>
      <c r="AM29" s="25"/>
      <c r="AN29" s="25"/>
    </row>
    <row r="30" spans="1:44" s="14" customFormat="1" ht="12.75">
      <c r="A30" s="12">
        <v>700</v>
      </c>
      <c r="B30" s="13" t="s">
        <v>71</v>
      </c>
      <c r="D30" s="15">
        <v>20</v>
      </c>
      <c r="H30" s="14">
        <v>20</v>
      </c>
      <c r="I30" s="2"/>
      <c r="AO30" s="25"/>
      <c r="AP30" s="25">
        <v>7</v>
      </c>
      <c r="AQ30" s="25"/>
      <c r="AR30" s="25"/>
    </row>
    <row r="31" spans="1:48" s="14" customFormat="1" ht="12.75">
      <c r="A31" s="12">
        <v>800</v>
      </c>
      <c r="B31" s="13" t="s">
        <v>25</v>
      </c>
      <c r="D31" s="15">
        <v>20</v>
      </c>
      <c r="H31" s="14">
        <v>20</v>
      </c>
      <c r="I31" s="2"/>
      <c r="AS31" s="25"/>
      <c r="AT31" s="25">
        <v>8</v>
      </c>
      <c r="AU31" s="25"/>
      <c r="AV31" s="25"/>
    </row>
    <row r="32" spans="1:53" s="14" customFormat="1" ht="12.75">
      <c r="A32" s="12">
        <v>900</v>
      </c>
      <c r="B32" s="13" t="s">
        <v>26</v>
      </c>
      <c r="D32" s="15">
        <v>20</v>
      </c>
      <c r="H32" s="14">
        <v>20</v>
      </c>
      <c r="I32" s="2"/>
      <c r="AX32" s="25"/>
      <c r="AY32" s="25">
        <v>9</v>
      </c>
      <c r="AZ32" s="25"/>
      <c r="BA32" s="25"/>
    </row>
    <row r="33" spans="1:59" s="14" customFormat="1" ht="12.75">
      <c r="A33" s="20" t="s">
        <v>36</v>
      </c>
      <c r="B33" s="13" t="s">
        <v>27</v>
      </c>
      <c r="D33" s="15">
        <v>20</v>
      </c>
      <c r="H33" s="14">
        <v>20</v>
      </c>
      <c r="I33" s="2"/>
      <c r="BD33" s="25"/>
      <c r="BE33" s="25">
        <v>10</v>
      </c>
      <c r="BF33" s="25"/>
      <c r="BG33" s="25"/>
    </row>
    <row r="34" spans="1:9" s="18" customFormat="1" ht="12.75">
      <c r="A34" s="16">
        <v>3000</v>
      </c>
      <c r="B34" s="17" t="s">
        <v>28</v>
      </c>
      <c r="D34" s="19"/>
      <c r="I34" s="2"/>
    </row>
    <row r="35" spans="1:27" ht="12.75">
      <c r="A35" s="11">
        <v>10</v>
      </c>
      <c r="B35" s="3" t="s">
        <v>39</v>
      </c>
      <c r="D35" s="7">
        <v>8</v>
      </c>
      <c r="H35">
        <v>8</v>
      </c>
      <c r="I35" s="2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</row>
    <row r="36" spans="1:28" ht="12.75">
      <c r="A36" s="11">
        <v>10</v>
      </c>
      <c r="B36" s="3" t="s">
        <v>41</v>
      </c>
      <c r="D36" s="7">
        <v>4</v>
      </c>
      <c r="H36">
        <v>4</v>
      </c>
      <c r="I36" s="2"/>
      <c r="AB36" s="25"/>
    </row>
    <row r="37" spans="1:30" ht="12.75">
      <c r="A37" s="11">
        <v>20</v>
      </c>
      <c r="B37" s="3" t="s">
        <v>40</v>
      </c>
      <c r="D37" s="7">
        <v>8</v>
      </c>
      <c r="H37">
        <v>8</v>
      </c>
      <c r="I37" s="2"/>
      <c r="AC37" s="25"/>
      <c r="AD37" s="25"/>
    </row>
    <row r="38" spans="1:32" ht="12.75">
      <c r="A38" s="11">
        <v>30</v>
      </c>
      <c r="B38" s="3" t="s">
        <v>53</v>
      </c>
      <c r="D38" s="7">
        <v>8</v>
      </c>
      <c r="H38">
        <v>8</v>
      </c>
      <c r="I38" s="2"/>
      <c r="AE38" s="25"/>
      <c r="AF38" s="25"/>
    </row>
    <row r="39" spans="1:9" s="18" customFormat="1" ht="12.75">
      <c r="A39" s="16">
        <v>4000</v>
      </c>
      <c r="B39" s="17" t="s">
        <v>38</v>
      </c>
      <c r="D39" s="19"/>
      <c r="I39" s="2"/>
    </row>
    <row r="40" spans="1:9" s="14" customFormat="1" ht="12.75">
      <c r="A40" s="12">
        <v>100</v>
      </c>
      <c r="B40" s="13" t="s">
        <v>29</v>
      </c>
      <c r="D40" s="21" t="s">
        <v>0</v>
      </c>
      <c r="H40" s="14" t="s">
        <v>0</v>
      </c>
      <c r="I40" s="2"/>
    </row>
    <row r="41" spans="1:29" ht="12.75">
      <c r="A41" s="11">
        <v>10</v>
      </c>
      <c r="B41" s="3" t="s">
        <v>66</v>
      </c>
      <c r="C41" s="3" t="s">
        <v>0</v>
      </c>
      <c r="D41" s="7">
        <v>2</v>
      </c>
      <c r="H41">
        <v>2</v>
      </c>
      <c r="I41" s="2"/>
      <c r="Y41" s="27" t="s">
        <v>0</v>
      </c>
      <c r="AC41" s="25"/>
    </row>
    <row r="42" spans="1:60" ht="12.75">
      <c r="A42" s="11">
        <v>20</v>
      </c>
      <c r="B42" s="3" t="s">
        <v>30</v>
      </c>
      <c r="C42" s="3" t="s">
        <v>65</v>
      </c>
      <c r="D42" s="7">
        <v>5</v>
      </c>
      <c r="H42">
        <v>5</v>
      </c>
      <c r="I42" s="2"/>
      <c r="AG42" s="25">
        <v>1</v>
      </c>
      <c r="AJ42" s="25">
        <v>2</v>
      </c>
      <c r="AM42" s="25">
        <v>3</v>
      </c>
      <c r="AP42" s="25">
        <v>4</v>
      </c>
      <c r="AS42" s="25">
        <v>5</v>
      </c>
      <c r="AV42" s="25">
        <v>6</v>
      </c>
      <c r="AY42" s="25">
        <v>7</v>
      </c>
      <c r="BB42" s="25">
        <v>8</v>
      </c>
      <c r="BE42" s="25">
        <v>9</v>
      </c>
      <c r="BH42" s="25">
        <v>10</v>
      </c>
    </row>
    <row r="43" spans="1:60" ht="12.75">
      <c r="A43" s="11">
        <v>30</v>
      </c>
      <c r="B43" s="3" t="s">
        <v>31</v>
      </c>
      <c r="D43" s="7">
        <v>8</v>
      </c>
      <c r="H43">
        <v>8</v>
      </c>
      <c r="I43" s="2"/>
      <c r="AJ43" s="25"/>
      <c r="BH43" s="25"/>
    </row>
    <row r="44" spans="1:9" s="14" customFormat="1" ht="12.75">
      <c r="A44" s="12">
        <v>200</v>
      </c>
      <c r="B44" s="13" t="s">
        <v>32</v>
      </c>
      <c r="D44" s="15"/>
      <c r="I44" s="2"/>
    </row>
    <row r="45" spans="1:32" ht="12.75">
      <c r="A45" s="11">
        <v>10</v>
      </c>
      <c r="B45" s="3" t="s">
        <v>33</v>
      </c>
      <c r="C45" s="3" t="s">
        <v>63</v>
      </c>
      <c r="D45" s="7">
        <v>10</v>
      </c>
      <c r="H45">
        <v>10</v>
      </c>
      <c r="I45" s="2"/>
      <c r="AF45" s="28" t="s">
        <v>0</v>
      </c>
    </row>
    <row r="46" spans="1:60" ht="12.75">
      <c r="A46" s="11">
        <v>10</v>
      </c>
      <c r="B46" s="3" t="s">
        <v>33</v>
      </c>
      <c r="C46" s="3" t="s">
        <v>64</v>
      </c>
      <c r="D46" s="7">
        <v>10</v>
      </c>
      <c r="H46">
        <v>10</v>
      </c>
      <c r="I46" s="2"/>
      <c r="AJ46" s="25"/>
      <c r="AN46" s="25"/>
      <c r="AR46" s="25"/>
      <c r="AV46" s="25"/>
      <c r="BB46" s="25"/>
      <c r="BH46" s="25"/>
    </row>
    <row r="47" spans="1:60" ht="12.75">
      <c r="A47" s="11">
        <v>20</v>
      </c>
      <c r="B47" s="3" t="s">
        <v>34</v>
      </c>
      <c r="C47" s="3" t="s">
        <v>62</v>
      </c>
      <c r="D47" s="7">
        <v>8</v>
      </c>
      <c r="H47">
        <v>8</v>
      </c>
      <c r="I47" s="2"/>
      <c r="AJ47" s="25"/>
      <c r="BH47" s="25"/>
    </row>
    <row r="48" spans="1:9" s="18" customFormat="1" ht="12.75">
      <c r="A48" s="16">
        <v>5000</v>
      </c>
      <c r="B48" s="17" t="s">
        <v>5</v>
      </c>
      <c r="D48" s="19"/>
      <c r="F48" s="18" t="s">
        <v>0</v>
      </c>
      <c r="G48" s="18" t="s">
        <v>0</v>
      </c>
      <c r="I48" s="2"/>
    </row>
    <row r="49" spans="1:9" ht="12.75">
      <c r="A49" s="11">
        <v>10</v>
      </c>
      <c r="B49" s="3" t="s">
        <v>54</v>
      </c>
      <c r="D49" s="7">
        <v>2</v>
      </c>
      <c r="H49">
        <v>2</v>
      </c>
      <c r="I49" s="2"/>
    </row>
    <row r="50" spans="1:9" ht="12.75">
      <c r="A50" s="11">
        <v>20</v>
      </c>
      <c r="B50" s="3" t="s">
        <v>55</v>
      </c>
      <c r="D50" s="7">
        <v>8</v>
      </c>
      <c r="G50" s="3" t="s">
        <v>0</v>
      </c>
      <c r="H50">
        <v>8</v>
      </c>
      <c r="I50" s="2"/>
    </row>
    <row r="51" spans="1:9" ht="12.75">
      <c r="A51" s="11">
        <v>30</v>
      </c>
      <c r="B51" s="3" t="s">
        <v>56</v>
      </c>
      <c r="C51" s="3" t="s">
        <v>57</v>
      </c>
      <c r="D51" s="7">
        <v>5</v>
      </c>
      <c r="H51">
        <v>5</v>
      </c>
      <c r="I51" s="2"/>
    </row>
    <row r="52" spans="2:4" s="2" customFormat="1" ht="12.75">
      <c r="B52" s="2" t="s">
        <v>17</v>
      </c>
      <c r="D52" s="8"/>
    </row>
    <row r="53" spans="1:36" ht="12.75">
      <c r="A53" s="30" t="s">
        <v>82</v>
      </c>
      <c r="D53" s="10">
        <f>+SUM(D13:D52)</f>
        <v>290</v>
      </c>
      <c r="E53" s="29"/>
      <c r="F53" s="32" t="s">
        <v>79</v>
      </c>
      <c r="G53" s="10">
        <f>+SUM(G13:G52)</f>
        <v>0</v>
      </c>
      <c r="H53" s="10">
        <f>+SUM(H13:H52)</f>
        <v>290</v>
      </c>
      <c r="I53" s="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ht="12.75">
      <c r="A54" s="24"/>
      <c r="B54" s="3" t="s">
        <v>43</v>
      </c>
      <c r="D54" s="10">
        <f>+SUM(D13:D52)</f>
        <v>290</v>
      </c>
      <c r="E54" s="29" t="s">
        <v>0</v>
      </c>
      <c r="F54" s="31" t="s">
        <v>0</v>
      </c>
      <c r="G54" s="29" t="s">
        <v>0</v>
      </c>
      <c r="H54" s="10">
        <f>+G53+H53</f>
        <v>290</v>
      </c>
      <c r="I54" s="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ht="12.75">
      <c r="A55" s="24"/>
      <c r="B55" s="3" t="s">
        <v>44</v>
      </c>
      <c r="D55" s="23">
        <f>+D54/8</f>
        <v>36.25</v>
      </c>
      <c r="F55" s="24"/>
      <c r="H55" s="23">
        <f>+H54/8</f>
        <v>36.25</v>
      </c>
      <c r="I55" s="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ht="12.75">
      <c r="A56" s="24"/>
      <c r="B56" s="3" t="s">
        <v>45</v>
      </c>
      <c r="D56" s="23">
        <f>+D54/40</f>
        <v>7.25</v>
      </c>
      <c r="F56" s="24"/>
      <c r="H56" s="23">
        <f>+H54/40</f>
        <v>7.25</v>
      </c>
      <c r="I56" s="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ht="12.75">
      <c r="A57" s="24"/>
      <c r="B57" t="s">
        <v>19</v>
      </c>
      <c r="C57">
        <v>20</v>
      </c>
      <c r="D57" s="10"/>
      <c r="F57" s="24"/>
      <c r="H57" s="10"/>
      <c r="I57" s="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9" ht="12.75">
      <c r="A58" s="24"/>
      <c r="B58" t="s">
        <v>20</v>
      </c>
      <c r="D58" s="10">
        <f>+D54*C57</f>
        <v>5800</v>
      </c>
      <c r="F58" s="24"/>
      <c r="H58" s="10">
        <f>+H54*$C57</f>
        <v>5800</v>
      </c>
      <c r="I58" s="2"/>
    </row>
    <row r="59" spans="1:15" ht="12.75">
      <c r="A59" s="24"/>
      <c r="B59" t="s">
        <v>21</v>
      </c>
      <c r="D59" s="10">
        <v>200</v>
      </c>
      <c r="F59" s="24"/>
      <c r="H59" s="10">
        <v>200</v>
      </c>
      <c r="I59" s="2"/>
      <c r="O59" t="s">
        <v>0</v>
      </c>
    </row>
    <row r="60" spans="1:8" s="2" customFormat="1" ht="12.75">
      <c r="A60" s="24"/>
      <c r="B60" s="2" t="s">
        <v>18</v>
      </c>
      <c r="D60" s="33">
        <f>+D58+D59</f>
        <v>6000</v>
      </c>
      <c r="F60" s="24"/>
      <c r="H60" s="2">
        <f>+H58+H59</f>
        <v>6000</v>
      </c>
    </row>
    <row r="61" spans="2:14" s="2" customFormat="1" ht="12.75">
      <c r="B61" s="2" t="s">
        <v>0</v>
      </c>
      <c r="D61" s="8"/>
      <c r="H61" s="2" t="s">
        <v>0</v>
      </c>
      <c r="N61" s="2" t="s"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29"/>
  <sheetViews>
    <sheetView tabSelected="1" zoomScalePageLayoutView="0" workbookViewId="0" topLeftCell="A1">
      <pane xSplit="6" ySplit="3" topLeftCell="G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N25" sqref="N25"/>
    </sheetView>
  </sheetViews>
  <sheetFormatPr defaultColWidth="11.421875" defaultRowHeight="12.75"/>
  <cols>
    <col min="1" max="1" width="7.57421875" style="0" customWidth="1"/>
    <col min="2" max="2" width="32.140625" style="0" customWidth="1"/>
    <col min="3" max="3" width="14.7109375" style="0" customWidth="1"/>
    <col min="4" max="4" width="7.57421875" style="7" customWidth="1"/>
    <col min="5" max="5" width="6.7109375" style="0" customWidth="1"/>
    <col min="6" max="8" width="6.421875" style="0" customWidth="1"/>
    <col min="9" max="9" width="0.71875" style="0" customWidth="1"/>
    <col min="10" max="10" width="3.7109375" style="0" customWidth="1"/>
    <col min="11" max="146" width="4.00390625" style="0" customWidth="1"/>
  </cols>
  <sheetData>
    <row r="1" spans="1:62" s="5" customFormat="1" ht="12.75">
      <c r="A1" s="5" t="s">
        <v>67</v>
      </c>
      <c r="B1" s="5" t="s">
        <v>3</v>
      </c>
      <c r="C1" s="5" t="s">
        <v>68</v>
      </c>
      <c r="D1" s="6" t="s">
        <v>4</v>
      </c>
      <c r="E1" s="6" t="s">
        <v>15</v>
      </c>
      <c r="F1" s="6" t="s">
        <v>52</v>
      </c>
      <c r="G1" s="6" t="s">
        <v>80</v>
      </c>
      <c r="H1" s="6" t="s">
        <v>81</v>
      </c>
      <c r="I1" s="2"/>
      <c r="J1" s="5" t="s">
        <v>1</v>
      </c>
      <c r="K1" s="5" t="s">
        <v>1</v>
      </c>
      <c r="L1" s="5" t="s">
        <v>1</v>
      </c>
      <c r="M1" s="5" t="s">
        <v>1</v>
      </c>
      <c r="N1" s="5" t="s">
        <v>1</v>
      </c>
      <c r="O1" s="5" t="s">
        <v>1</v>
      </c>
      <c r="P1" s="5" t="s">
        <v>1</v>
      </c>
      <c r="Q1" s="5" t="s">
        <v>1</v>
      </c>
      <c r="R1" s="5" t="s">
        <v>1</v>
      </c>
      <c r="S1" s="5" t="s">
        <v>1</v>
      </c>
      <c r="T1" s="5" t="s">
        <v>1</v>
      </c>
      <c r="U1" s="5" t="s">
        <v>1</v>
      </c>
      <c r="V1" s="5" t="s">
        <v>1</v>
      </c>
      <c r="W1" s="5" t="s">
        <v>1</v>
      </c>
      <c r="X1" s="5" t="s">
        <v>1</v>
      </c>
      <c r="Y1" s="5" t="s">
        <v>1</v>
      </c>
      <c r="Z1" s="5" t="s">
        <v>1</v>
      </c>
      <c r="AA1" s="5" t="s">
        <v>1</v>
      </c>
      <c r="AB1" s="5" t="s">
        <v>1</v>
      </c>
      <c r="AC1" s="5" t="s">
        <v>1</v>
      </c>
      <c r="AD1" s="5" t="s">
        <v>1</v>
      </c>
      <c r="AE1" s="5" t="s">
        <v>1</v>
      </c>
      <c r="AF1" s="5" t="s">
        <v>1</v>
      </c>
      <c r="AG1" s="5" t="s">
        <v>1</v>
      </c>
      <c r="AH1" s="5" t="s">
        <v>1</v>
      </c>
      <c r="AI1" s="5" t="s">
        <v>1</v>
      </c>
      <c r="AJ1" s="5" t="s">
        <v>1</v>
      </c>
      <c r="AK1" s="5" t="s">
        <v>1</v>
      </c>
      <c r="AL1" s="5" t="s">
        <v>1</v>
      </c>
      <c r="AM1" s="5" t="s">
        <v>1</v>
      </c>
      <c r="AN1" s="5" t="s">
        <v>1</v>
      </c>
      <c r="AO1" s="5" t="s">
        <v>1</v>
      </c>
      <c r="AP1" s="5" t="s">
        <v>1</v>
      </c>
      <c r="AQ1" s="5" t="s">
        <v>1</v>
      </c>
      <c r="AR1" s="5" t="s">
        <v>1</v>
      </c>
      <c r="AS1" s="5" t="s">
        <v>1</v>
      </c>
      <c r="AT1" s="5" t="s">
        <v>1</v>
      </c>
      <c r="AU1" s="5" t="s">
        <v>1</v>
      </c>
      <c r="AV1" s="5" t="s">
        <v>1</v>
      </c>
      <c r="AW1" s="5" t="s">
        <v>1</v>
      </c>
      <c r="AX1" s="5" t="s">
        <v>1</v>
      </c>
      <c r="AY1" s="5" t="s">
        <v>1</v>
      </c>
      <c r="AZ1" s="5" t="s">
        <v>1</v>
      </c>
      <c r="BA1" s="5" t="s">
        <v>1</v>
      </c>
      <c r="BB1" s="5" t="s">
        <v>1</v>
      </c>
      <c r="BC1" s="5" t="s">
        <v>1</v>
      </c>
      <c r="BD1" s="5" t="s">
        <v>1</v>
      </c>
      <c r="BE1" s="5" t="s">
        <v>1</v>
      </c>
      <c r="BF1" s="5" t="s">
        <v>1</v>
      </c>
      <c r="BG1" s="5" t="s">
        <v>1</v>
      </c>
      <c r="BH1" s="5" t="s">
        <v>1</v>
      </c>
      <c r="BI1" s="5" t="s">
        <v>1</v>
      </c>
      <c r="BJ1" s="5" t="s">
        <v>1</v>
      </c>
    </row>
    <row r="2" spans="4:62" s="6" customFormat="1" ht="12.75">
      <c r="D2" s="6" t="s">
        <v>14</v>
      </c>
      <c r="E2" s="6" t="s">
        <v>16</v>
      </c>
      <c r="G2" s="6" t="s">
        <v>79</v>
      </c>
      <c r="H2" s="6" t="s">
        <v>79</v>
      </c>
      <c r="I2" s="2"/>
      <c r="J2" s="6">
        <v>52</v>
      </c>
      <c r="K2" s="6">
        <v>1</v>
      </c>
      <c r="L2" s="6">
        <v>2</v>
      </c>
      <c r="M2" s="6">
        <v>3</v>
      </c>
      <c r="N2" s="6">
        <v>4</v>
      </c>
      <c r="O2" s="6">
        <v>5</v>
      </c>
      <c r="P2" s="6">
        <v>6</v>
      </c>
      <c r="Q2" s="6">
        <v>7</v>
      </c>
      <c r="R2" s="6">
        <v>8</v>
      </c>
      <c r="S2" s="6">
        <v>9</v>
      </c>
      <c r="T2" s="6">
        <v>10</v>
      </c>
      <c r="U2" s="6">
        <v>11</v>
      </c>
      <c r="V2" s="6">
        <v>12</v>
      </c>
      <c r="W2" s="6">
        <v>13</v>
      </c>
      <c r="X2" s="6">
        <v>14</v>
      </c>
      <c r="Y2" s="6">
        <v>15</v>
      </c>
      <c r="Z2" s="6">
        <v>16</v>
      </c>
      <c r="AA2" s="6">
        <v>17</v>
      </c>
      <c r="AB2" s="6">
        <v>18</v>
      </c>
      <c r="AC2" s="6">
        <v>19</v>
      </c>
      <c r="AD2" s="6">
        <v>20</v>
      </c>
      <c r="AE2" s="6">
        <v>21</v>
      </c>
      <c r="AF2" s="6">
        <v>22</v>
      </c>
      <c r="AG2" s="6">
        <v>23</v>
      </c>
      <c r="AH2" s="6">
        <v>24</v>
      </c>
      <c r="AI2" s="6">
        <v>25</v>
      </c>
      <c r="AJ2" s="6">
        <v>26</v>
      </c>
      <c r="AK2" s="6">
        <v>27</v>
      </c>
      <c r="AL2" s="6">
        <v>28</v>
      </c>
      <c r="AM2" s="6">
        <v>29</v>
      </c>
      <c r="AN2" s="6">
        <v>30</v>
      </c>
      <c r="AO2" s="6">
        <v>31</v>
      </c>
      <c r="AP2" s="6">
        <v>32</v>
      </c>
      <c r="AQ2" s="6">
        <v>33</v>
      </c>
      <c r="AR2" s="6">
        <v>34</v>
      </c>
      <c r="AS2" s="6">
        <v>35</v>
      </c>
      <c r="AT2" s="6">
        <v>36</v>
      </c>
      <c r="AU2" s="6">
        <v>37</v>
      </c>
      <c r="AV2" s="6">
        <v>38</v>
      </c>
      <c r="AW2" s="6">
        <v>39</v>
      </c>
      <c r="AX2" s="6">
        <v>40</v>
      </c>
      <c r="AY2" s="6">
        <v>41</v>
      </c>
      <c r="AZ2" s="6">
        <v>42</v>
      </c>
      <c r="BA2" s="6">
        <v>43</v>
      </c>
      <c r="BB2" s="6">
        <v>44</v>
      </c>
      <c r="BC2" s="6">
        <v>45</v>
      </c>
      <c r="BD2" s="6">
        <v>46</v>
      </c>
      <c r="BE2" s="6">
        <v>47</v>
      </c>
      <c r="BF2" s="6">
        <v>48</v>
      </c>
      <c r="BG2" s="6">
        <v>49</v>
      </c>
      <c r="BH2" s="6">
        <v>50</v>
      </c>
      <c r="BI2" s="6">
        <v>51</v>
      </c>
      <c r="BJ2" s="6">
        <v>52</v>
      </c>
    </row>
    <row r="3" spans="9:30" ht="12.75">
      <c r="I3" s="2"/>
      <c r="J3" s="3" t="s">
        <v>0</v>
      </c>
      <c r="K3" t="s">
        <v>6</v>
      </c>
      <c r="N3" t="s">
        <v>0</v>
      </c>
      <c r="P3" t="s">
        <v>7</v>
      </c>
      <c r="R3" t="s">
        <v>0</v>
      </c>
      <c r="U3" s="3" t="s">
        <v>59</v>
      </c>
      <c r="W3" t="s">
        <v>0</v>
      </c>
      <c r="Y3" s="3" t="s">
        <v>60</v>
      </c>
      <c r="AD3" s="3" t="s">
        <v>61</v>
      </c>
    </row>
    <row r="4" spans="2:4" s="2" customFormat="1" ht="12.75">
      <c r="B4" s="2" t="s">
        <v>8</v>
      </c>
      <c r="D4" s="8"/>
    </row>
    <row r="5" spans="2:10" ht="12.75">
      <c r="B5" s="4" t="s">
        <v>10</v>
      </c>
      <c r="C5" s="4"/>
      <c r="D5" s="9"/>
      <c r="E5" s="4"/>
      <c r="I5" s="2"/>
      <c r="J5" s="3" t="s">
        <v>0</v>
      </c>
    </row>
    <row r="6" spans="2:9" ht="12.75">
      <c r="B6" s="4" t="s">
        <v>91</v>
      </c>
      <c r="C6" s="4"/>
      <c r="D6" s="9"/>
      <c r="E6" s="4"/>
      <c r="I6" s="2"/>
    </row>
    <row r="7" spans="2:9" ht="12.75">
      <c r="B7" s="4" t="s">
        <v>92</v>
      </c>
      <c r="C7" s="4"/>
      <c r="D7" s="9"/>
      <c r="E7" s="4"/>
      <c r="I7" s="2"/>
    </row>
    <row r="8" spans="2:9" ht="12.75">
      <c r="B8" s="4" t="s">
        <v>93</v>
      </c>
      <c r="C8" s="3"/>
      <c r="D8" s="9"/>
      <c r="E8" s="3"/>
      <c r="I8" s="2"/>
    </row>
    <row r="9" spans="2:4" s="2" customFormat="1" ht="12.75">
      <c r="B9" s="2" t="s">
        <v>12</v>
      </c>
      <c r="D9" s="8"/>
    </row>
    <row r="10" spans="2:9" ht="12.75">
      <c r="B10" s="3" t="s">
        <v>83</v>
      </c>
      <c r="E10" s="3" t="s">
        <v>0</v>
      </c>
      <c r="F10" t="s">
        <v>0</v>
      </c>
      <c r="G10" t="s">
        <v>0</v>
      </c>
      <c r="H10" t="s">
        <v>0</v>
      </c>
      <c r="I10" s="2"/>
    </row>
    <row r="11" spans="2:9" ht="12.75">
      <c r="B11" s="3" t="s">
        <v>84</v>
      </c>
      <c r="E11" s="3" t="s">
        <v>0</v>
      </c>
      <c r="F11" t="s">
        <v>0</v>
      </c>
      <c r="G11" t="s">
        <v>0</v>
      </c>
      <c r="H11" t="s">
        <v>0</v>
      </c>
      <c r="I11" s="2"/>
    </row>
    <row r="12" spans="2:4" s="2" customFormat="1" ht="12" customHeight="1">
      <c r="B12" s="2" t="s">
        <v>13</v>
      </c>
      <c r="D12" s="8" t="s">
        <v>2</v>
      </c>
    </row>
    <row r="13" spans="1:9" s="18" customFormat="1" ht="12.75">
      <c r="A13" s="16">
        <v>1000</v>
      </c>
      <c r="B13" s="17" t="s">
        <v>85</v>
      </c>
      <c r="D13" s="19"/>
      <c r="I13" s="2"/>
    </row>
    <row r="14" spans="1:9" ht="12.75">
      <c r="A14" s="11">
        <v>10</v>
      </c>
      <c r="B14" s="3" t="s">
        <v>87</v>
      </c>
      <c r="D14" s="7">
        <v>2</v>
      </c>
      <c r="H14">
        <v>2</v>
      </c>
      <c r="I14" s="2"/>
    </row>
    <row r="15" spans="1:9" ht="12.75">
      <c r="A15" s="11">
        <v>20</v>
      </c>
      <c r="B15" s="3" t="s">
        <v>88</v>
      </c>
      <c r="D15" s="7">
        <v>2</v>
      </c>
      <c r="H15">
        <v>2</v>
      </c>
      <c r="I15" s="2"/>
    </row>
    <row r="16" spans="1:9" s="18" customFormat="1" ht="12.75">
      <c r="A16" s="16">
        <v>2000</v>
      </c>
      <c r="B16" s="17" t="s">
        <v>86</v>
      </c>
      <c r="D16" s="19"/>
      <c r="I16" s="2"/>
    </row>
    <row r="17" spans="1:9" ht="12.75">
      <c r="A17" s="11">
        <v>10</v>
      </c>
      <c r="B17" s="3" t="s">
        <v>87</v>
      </c>
      <c r="D17" s="7">
        <v>2</v>
      </c>
      <c r="H17">
        <v>2</v>
      </c>
      <c r="I17" s="2"/>
    </row>
    <row r="18" spans="1:9" ht="12.75">
      <c r="A18" s="11">
        <v>20</v>
      </c>
      <c r="B18" s="3" t="s">
        <v>88</v>
      </c>
      <c r="D18" s="7">
        <v>2</v>
      </c>
      <c r="H18">
        <v>2</v>
      </c>
      <c r="I18" s="2"/>
    </row>
    <row r="19" spans="1:9" s="14" customFormat="1" ht="12.75">
      <c r="A19" s="12">
        <v>3000</v>
      </c>
      <c r="B19" s="13" t="s">
        <v>89</v>
      </c>
      <c r="D19" s="15">
        <v>20</v>
      </c>
      <c r="H19" s="14">
        <v>20</v>
      </c>
      <c r="I19" s="2"/>
    </row>
    <row r="20" spans="1:9" s="18" customFormat="1" ht="12.75">
      <c r="A20" s="16">
        <v>5000</v>
      </c>
      <c r="B20" s="17" t="s">
        <v>5</v>
      </c>
      <c r="D20" s="19">
        <v>10</v>
      </c>
      <c r="F20" s="18" t="s">
        <v>0</v>
      </c>
      <c r="G20" s="18" t="s">
        <v>0</v>
      </c>
      <c r="H20" s="18">
        <v>10</v>
      </c>
      <c r="I20" s="2"/>
    </row>
    <row r="21" spans="2:4" s="2" customFormat="1" ht="12.75">
      <c r="B21" s="2" t="s">
        <v>17</v>
      </c>
      <c r="D21" s="8"/>
    </row>
    <row r="22" spans="1:36" ht="12.75">
      <c r="A22" s="30" t="s">
        <v>82</v>
      </c>
      <c r="B22" t="s">
        <v>90</v>
      </c>
      <c r="D22" s="10">
        <f>+SUM(D12:D21)</f>
        <v>38</v>
      </c>
      <c r="E22" s="29"/>
      <c r="F22" s="32" t="s">
        <v>79</v>
      </c>
      <c r="G22" s="10" t="s">
        <v>0</v>
      </c>
      <c r="H22" s="10">
        <f>+SUM(H12:H21)</f>
        <v>38</v>
      </c>
      <c r="I22" s="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12.75">
      <c r="A23" s="24"/>
      <c r="B23" s="3" t="s">
        <v>44</v>
      </c>
      <c r="D23" s="23">
        <f>+D22/8</f>
        <v>4.75</v>
      </c>
      <c r="F23" s="24"/>
      <c r="H23" s="23">
        <f>+H22/8</f>
        <v>4.75</v>
      </c>
      <c r="I23" s="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12.75">
      <c r="A24" s="24"/>
      <c r="B24" s="3" t="s">
        <v>45</v>
      </c>
      <c r="D24" s="23">
        <f>+D23/5</f>
        <v>0.95</v>
      </c>
      <c r="F24" s="24"/>
      <c r="H24" s="23">
        <f>+H23/5</f>
        <v>0.95</v>
      </c>
      <c r="I24" s="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ht="12.75">
      <c r="A25" s="24"/>
      <c r="B25" t="s">
        <v>19</v>
      </c>
      <c r="C25">
        <v>20</v>
      </c>
      <c r="D25" s="10"/>
      <c r="F25" s="24"/>
      <c r="H25" s="10"/>
      <c r="I25" s="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9" ht="12.75">
      <c r="A26" s="24"/>
      <c r="B26" t="s">
        <v>20</v>
      </c>
      <c r="D26" s="10">
        <v>560</v>
      </c>
      <c r="F26" s="24"/>
      <c r="H26" s="10">
        <f>+H22*$C25</f>
        <v>760</v>
      </c>
      <c r="I26" s="2"/>
    </row>
    <row r="27" spans="1:15" ht="12.75">
      <c r="A27" s="24"/>
      <c r="B27" t="s">
        <v>21</v>
      </c>
      <c r="D27" s="10">
        <v>200</v>
      </c>
      <c r="F27" s="24"/>
      <c r="H27" s="10">
        <v>200</v>
      </c>
      <c r="I27" s="2"/>
      <c r="O27" t="s">
        <v>0</v>
      </c>
    </row>
    <row r="28" spans="1:8" s="2" customFormat="1" ht="12.75">
      <c r="A28" s="24"/>
      <c r="B28" s="2" t="s">
        <v>18</v>
      </c>
      <c r="D28" s="33">
        <f>+D26+D27</f>
        <v>760</v>
      </c>
      <c r="F28" s="24"/>
      <c r="H28" s="2">
        <f>+H26+H27</f>
        <v>960</v>
      </c>
    </row>
    <row r="29" spans="2:14" s="2" customFormat="1" ht="12.75">
      <c r="B29" s="2" t="s">
        <v>0</v>
      </c>
      <c r="D29" s="8"/>
      <c r="H29" s="2" t="s">
        <v>0</v>
      </c>
      <c r="N29" s="2" t="s">
        <v>0</v>
      </c>
    </row>
  </sheetData>
  <sheetProtection/>
  <printOptions/>
  <pageMargins left="0.27" right="0.18" top="0.64" bottom="0.55" header="0.29" footer="0.4921259845"/>
  <pageSetup fitToHeight="1" fitToWidth="1" horizontalDpi="300" verticalDpi="3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Lufthansa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U405955</dc:creator>
  <cp:keywords/>
  <dc:description/>
  <cp:lastModifiedBy>norbert</cp:lastModifiedBy>
  <cp:lastPrinted>2016-12-23T11:55:05Z</cp:lastPrinted>
  <dcterms:created xsi:type="dcterms:W3CDTF">2004-06-30T14:18:43Z</dcterms:created>
  <dcterms:modified xsi:type="dcterms:W3CDTF">2017-11-02T12:39:28Z</dcterms:modified>
  <cp:category/>
  <cp:version/>
  <cp:contentType/>
  <cp:contentStatus/>
</cp:coreProperties>
</file>